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10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10'!$A$1:$L$79</definedName>
    <definedName name="_xlnm.Print_Titles" localSheetId="0">'REGION 10'!$B:$C,'REGION 10'!$1:$6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" l="1"/>
  <c r="J82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5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8" i="1"/>
  <c r="L37" i="1"/>
  <c r="L36" i="1"/>
  <c r="L35" i="1"/>
  <c r="L34" i="1"/>
  <c r="L33" i="1"/>
  <c r="L32" i="1"/>
  <c r="L31" i="1"/>
  <c r="I82" i="1"/>
  <c r="H82" i="1"/>
  <c r="G82" i="1"/>
  <c r="F82" i="1"/>
  <c r="E82" i="1"/>
  <c r="L27" i="1"/>
  <c r="L25" i="1"/>
  <c r="L24" i="1"/>
  <c r="L23" i="1"/>
  <c r="L22" i="1"/>
  <c r="L21" i="1"/>
  <c r="L20" i="1"/>
  <c r="L19" i="1"/>
  <c r="L17" i="1"/>
  <c r="L16" i="1"/>
  <c r="L15" i="1"/>
  <c r="L14" i="1"/>
  <c r="L13" i="1"/>
  <c r="L12" i="1"/>
  <c r="L11" i="1"/>
  <c r="C5" i="1"/>
  <c r="L79" i="1" l="1"/>
  <c r="L82" i="1" s="1"/>
  <c r="D82" i="1"/>
</calcChain>
</file>

<file path=xl/sharedStrings.xml><?xml version="1.0" encoding="utf-8"?>
<sst xmlns="http://schemas.openxmlformats.org/spreadsheetml/2006/main" count="86" uniqueCount="80">
  <si>
    <t xml:space="preserve">Republic of the Philippines
</t>
  </si>
  <si>
    <t xml:space="preserve">National Electrification Administration
</t>
  </si>
  <si>
    <t>Consolidated SFP for Region X</t>
  </si>
  <si>
    <t>Particulars</t>
  </si>
  <si>
    <t>MOELCI I</t>
  </si>
  <si>
    <t>MOELCI II</t>
  </si>
  <si>
    <t>MORESCO I</t>
  </si>
  <si>
    <t>MORESCO II</t>
  </si>
  <si>
    <t>FIBECO</t>
  </si>
  <si>
    <t>BUSECO</t>
  </si>
  <si>
    <t>CAMELCO</t>
  </si>
  <si>
    <t>LANECO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</si>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</sst>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164" fontId="6" fillId="4" borderId="8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5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37160"/>
          <a:ext cx="866775" cy="843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2"/>
  <sheetViews>
    <sheetView showGridLines="0" tabSelected="1" view="pageBreakPreview" topLeftCell="B1" zoomScaleNormal="100" zoomScaleSheetLayoutView="100" workbookViewId="0">
      <pane ySplit="6" topLeftCell="A8" activePane="bottomLeft" state="frozen"/>
      <selection pane="bottomLeft" activeCell="D8" sqref="D8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31.5546875" style="1" customWidth="1"/>
    <col min="4" max="4" width="12.5546875" style="1" customWidth="1"/>
    <col min="5" max="5" width="12.109375" style="1" customWidth="1"/>
    <col min="6" max="6" width="12.44140625" style="1" customWidth="1"/>
    <col min="7" max="7" width="12.5546875" style="1" customWidth="1"/>
    <col min="8" max="8" width="13.88671875" style="1" customWidth="1"/>
    <col min="9" max="9" width="13.6640625" style="1" customWidth="1"/>
    <col min="10" max="10" width="14" style="1" customWidth="1"/>
    <col min="11" max="11" width="14.109375" style="1" customWidth="1"/>
    <col min="12" max="12" width="13" style="1" customWidth="1"/>
    <col min="13" max="13" width="9.109375" style="1" customWidth="1"/>
    <col min="14" max="16384" width="9.109375" style="1"/>
  </cols>
  <sheetData>
    <row r="1" spans="2:12" ht="11.25" customHeight="1" x14ac:dyDescent="0.3"/>
    <row r="2" spans="2:12" x14ac:dyDescent="0.3">
      <c r="B2" s="21"/>
      <c r="C2" s="26" t="s">
        <v>0</v>
      </c>
      <c r="D2" s="27"/>
      <c r="E2" s="2"/>
      <c r="F2" s="2"/>
      <c r="G2" s="2"/>
    </row>
    <row r="3" spans="2:12" ht="12" customHeight="1" x14ac:dyDescent="0.3">
      <c r="B3" s="21"/>
      <c r="C3" s="26" t="s">
        <v>1</v>
      </c>
      <c r="D3" s="27"/>
      <c r="E3" s="27"/>
      <c r="F3" s="2"/>
      <c r="G3" s="2"/>
    </row>
    <row r="4" spans="2:12" x14ac:dyDescent="0.3">
      <c r="B4" s="21"/>
      <c r="C4" s="28" t="s">
        <v>2</v>
      </c>
      <c r="D4" s="29"/>
      <c r="E4" s="29"/>
      <c r="F4" s="29"/>
      <c r="G4" s="29"/>
    </row>
    <row r="5" spans="2:12" x14ac:dyDescent="0.3">
      <c r="B5" s="21"/>
      <c r="C5" s="30" t="str">
        <f>[4]CAR!$C$5</f>
        <v>As of June 2023
In Thousand</v>
      </c>
      <c r="D5" s="27"/>
      <c r="E5" s="27"/>
      <c r="F5" s="2"/>
      <c r="G5" s="2"/>
    </row>
    <row r="6" spans="2:12" x14ac:dyDescent="0.3">
      <c r="B6" s="21"/>
      <c r="C6" s="27"/>
      <c r="D6" s="27"/>
      <c r="E6" s="27"/>
      <c r="F6" s="2"/>
      <c r="G6" s="2"/>
    </row>
    <row r="7" spans="2:12" ht="6.75" customHeight="1" x14ac:dyDescent="0.3"/>
    <row r="8" spans="2:12" ht="15" customHeight="1" x14ac:dyDescent="0.3">
      <c r="B8" s="31" t="s">
        <v>3</v>
      </c>
      <c r="C8" s="32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</row>
    <row r="9" spans="2:12" x14ac:dyDescent="0.3">
      <c r="B9" s="25" t="s">
        <v>13</v>
      </c>
      <c r="C9" s="21"/>
      <c r="D9" s="4"/>
      <c r="E9" s="4"/>
      <c r="F9" s="4"/>
      <c r="G9" s="4"/>
      <c r="H9" s="4"/>
      <c r="I9" s="4"/>
      <c r="J9" s="4"/>
      <c r="K9" s="4"/>
      <c r="L9" s="4"/>
    </row>
    <row r="10" spans="2:12" x14ac:dyDescent="0.3">
      <c r="B10" s="25" t="s">
        <v>14</v>
      </c>
      <c r="C10" s="21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3">
      <c r="B11" s="16" t="s">
        <v>15</v>
      </c>
      <c r="C11" s="17"/>
      <c r="D11" s="5">
        <v>361738715.16000003</v>
      </c>
      <c r="E11" s="6">
        <v>275920639.52999997</v>
      </c>
      <c r="F11" s="5">
        <v>1399115759.1500001</v>
      </c>
      <c r="G11" s="6">
        <v>758105772.94000006</v>
      </c>
      <c r="H11" s="5">
        <v>1091740177.1900001</v>
      </c>
      <c r="I11" s="5">
        <v>1118887623.6500001</v>
      </c>
      <c r="J11" s="5">
        <v>620825238.37</v>
      </c>
      <c r="K11" s="5">
        <v>468139694.56999999</v>
      </c>
      <c r="L11" s="7">
        <f>SUM(D11:K11)</f>
        <v>6094473620.5600004</v>
      </c>
    </row>
    <row r="12" spans="2:12" x14ac:dyDescent="0.3">
      <c r="B12" s="16" t="s">
        <v>16</v>
      </c>
      <c r="C12" s="17"/>
      <c r="D12" s="5">
        <v>0</v>
      </c>
      <c r="E12" s="6">
        <v>49076387.490000002</v>
      </c>
      <c r="F12" s="5">
        <v>0</v>
      </c>
      <c r="G12" s="6">
        <v>404886593.95999998</v>
      </c>
      <c r="H12" s="5">
        <v>192124301.97</v>
      </c>
      <c r="I12" s="5">
        <v>249528380.97999999</v>
      </c>
      <c r="J12" s="5">
        <v>0</v>
      </c>
      <c r="K12" s="5">
        <v>270591103.41000003</v>
      </c>
      <c r="L12" s="7">
        <f t="shared" ref="L12:L17" si="0">SUM(D12:K12)</f>
        <v>1166206767.8099999</v>
      </c>
    </row>
    <row r="13" spans="2:12" x14ac:dyDescent="0.3">
      <c r="B13" s="16" t="s">
        <v>17</v>
      </c>
      <c r="C13" s="17"/>
      <c r="D13" s="5">
        <v>0</v>
      </c>
      <c r="E13" s="6">
        <v>0</v>
      </c>
      <c r="F13" s="5">
        <v>0</v>
      </c>
      <c r="G13" s="6">
        <v>0</v>
      </c>
      <c r="H13" s="5">
        <v>0</v>
      </c>
      <c r="I13" s="5">
        <v>0</v>
      </c>
      <c r="J13" s="5">
        <v>0</v>
      </c>
      <c r="K13" s="5">
        <v>0</v>
      </c>
      <c r="L13" s="7">
        <f t="shared" si="0"/>
        <v>0</v>
      </c>
    </row>
    <row r="14" spans="2:12" x14ac:dyDescent="0.3">
      <c r="B14" s="16" t="s">
        <v>18</v>
      </c>
      <c r="C14" s="17"/>
      <c r="D14" s="5">
        <v>0</v>
      </c>
      <c r="E14" s="6">
        <v>0</v>
      </c>
      <c r="F14" s="5">
        <v>0</v>
      </c>
      <c r="G14" s="6">
        <v>0</v>
      </c>
      <c r="H14" s="5">
        <v>0</v>
      </c>
      <c r="I14" s="5">
        <v>0</v>
      </c>
      <c r="J14" s="5">
        <v>0</v>
      </c>
      <c r="K14" s="5">
        <v>0</v>
      </c>
      <c r="L14" s="7">
        <f t="shared" si="0"/>
        <v>0</v>
      </c>
    </row>
    <row r="15" spans="2:12" x14ac:dyDescent="0.3">
      <c r="B15" s="16" t="s">
        <v>19</v>
      </c>
      <c r="C15" s="17"/>
      <c r="D15" s="5">
        <v>25881058.719999999</v>
      </c>
      <c r="E15" s="6">
        <v>21805381.43</v>
      </c>
      <c r="F15" s="5">
        <v>71126970.790000007</v>
      </c>
      <c r="G15" s="6">
        <v>143432873.94</v>
      </c>
      <c r="H15" s="5">
        <v>9247613.6799999997</v>
      </c>
      <c r="I15" s="5">
        <v>190126655.81999999</v>
      </c>
      <c r="J15" s="5">
        <v>25847553.66</v>
      </c>
      <c r="K15" s="5">
        <v>60086640.880000003</v>
      </c>
      <c r="L15" s="7">
        <f t="shared" si="0"/>
        <v>547554748.92000008</v>
      </c>
    </row>
    <row r="16" spans="2:12" x14ac:dyDescent="0.3">
      <c r="B16" s="16" t="s">
        <v>20</v>
      </c>
      <c r="C16" s="17"/>
      <c r="D16" s="5">
        <v>73917423.019999996</v>
      </c>
      <c r="E16" s="6">
        <v>16544479.880000001</v>
      </c>
      <c r="F16" s="5">
        <v>896659288.90999997</v>
      </c>
      <c r="G16" s="6">
        <v>98449566.569999993</v>
      </c>
      <c r="H16" s="5">
        <v>69643389.980000004</v>
      </c>
      <c r="I16" s="5">
        <v>68094839.620000005</v>
      </c>
      <c r="J16" s="5">
        <v>7828299.7599999998</v>
      </c>
      <c r="K16" s="5">
        <v>141904575.56</v>
      </c>
      <c r="L16" s="7">
        <f t="shared" si="0"/>
        <v>1373041863.3</v>
      </c>
    </row>
    <row r="17" spans="2:12" x14ac:dyDescent="0.3">
      <c r="B17" s="23" t="s">
        <v>21</v>
      </c>
      <c r="C17" s="17"/>
      <c r="D17" s="7">
        <v>461537196.89999998</v>
      </c>
      <c r="E17" s="8">
        <v>363346888.32999998</v>
      </c>
      <c r="F17" s="7">
        <v>2366902018.8499999</v>
      </c>
      <c r="G17" s="8">
        <v>1404874807.4100001</v>
      </c>
      <c r="H17" s="7">
        <v>1362755482.8199999</v>
      </c>
      <c r="I17" s="7">
        <v>1626637500.0699999</v>
      </c>
      <c r="J17" s="7">
        <v>654501091.78999996</v>
      </c>
      <c r="K17" s="7">
        <v>940722014.41999996</v>
      </c>
      <c r="L17" s="7">
        <f t="shared" si="0"/>
        <v>9181277000.5899982</v>
      </c>
    </row>
    <row r="18" spans="2:12" x14ac:dyDescent="0.3">
      <c r="B18" s="24" t="s">
        <v>22</v>
      </c>
      <c r="C18" s="21"/>
      <c r="D18" s="9"/>
      <c r="E18" s="9"/>
      <c r="F18" s="9"/>
      <c r="G18" s="9"/>
      <c r="H18" s="9"/>
      <c r="I18" s="9"/>
      <c r="J18" s="9"/>
      <c r="K18" s="9"/>
      <c r="L18" s="4"/>
    </row>
    <row r="19" spans="2:12" x14ac:dyDescent="0.3">
      <c r="B19" s="16" t="s">
        <v>23</v>
      </c>
      <c r="C19" s="17"/>
      <c r="D19" s="5">
        <v>48696712.420000002</v>
      </c>
      <c r="E19" s="6">
        <v>183506652.66</v>
      </c>
      <c r="F19" s="5">
        <v>350941732.61000001</v>
      </c>
      <c r="G19" s="6">
        <v>131099323.45999999</v>
      </c>
      <c r="H19" s="5">
        <v>46706762.520000003</v>
      </c>
      <c r="I19" s="5">
        <v>245514993.47</v>
      </c>
      <c r="J19" s="5">
        <v>15325269.42</v>
      </c>
      <c r="K19" s="5">
        <v>96686556.439999998</v>
      </c>
      <c r="L19" s="7">
        <f t="shared" ref="L19:L25" si="1">SUM(D19:K19)</f>
        <v>1118478003</v>
      </c>
    </row>
    <row r="20" spans="2:12" x14ac:dyDescent="0.3">
      <c r="B20" s="16" t="s">
        <v>24</v>
      </c>
      <c r="C20" s="17"/>
      <c r="D20" s="5">
        <v>0</v>
      </c>
      <c r="E20" s="6">
        <v>0</v>
      </c>
      <c r="F20" s="5">
        <v>0</v>
      </c>
      <c r="G20" s="6">
        <v>0</v>
      </c>
      <c r="H20" s="5">
        <v>0</v>
      </c>
      <c r="I20" s="5">
        <v>0</v>
      </c>
      <c r="J20" s="5">
        <v>0</v>
      </c>
      <c r="K20" s="5">
        <v>0</v>
      </c>
      <c r="L20" s="7">
        <f t="shared" si="1"/>
        <v>0</v>
      </c>
    </row>
    <row r="21" spans="2:12" x14ac:dyDescent="0.3">
      <c r="B21" s="16" t="s">
        <v>25</v>
      </c>
      <c r="C21" s="17"/>
      <c r="D21" s="5">
        <v>126525410.34999999</v>
      </c>
      <c r="E21" s="6">
        <v>307238795.63999999</v>
      </c>
      <c r="F21" s="5">
        <v>447806270.11000001</v>
      </c>
      <c r="G21" s="6">
        <v>254508791.08000001</v>
      </c>
      <c r="H21" s="5">
        <v>588867054.86000001</v>
      </c>
      <c r="I21" s="5">
        <v>237612066.34</v>
      </c>
      <c r="J21" s="5">
        <v>34911709.420000002</v>
      </c>
      <c r="K21" s="5">
        <v>106273791.56999999</v>
      </c>
      <c r="L21" s="7">
        <f t="shared" si="1"/>
        <v>2103743889.3699999</v>
      </c>
    </row>
    <row r="22" spans="2:12" x14ac:dyDescent="0.3">
      <c r="B22" s="16" t="s">
        <v>26</v>
      </c>
      <c r="C22" s="17"/>
      <c r="D22" s="5">
        <v>14216972.800000001</v>
      </c>
      <c r="E22" s="6">
        <v>154341488.13999999</v>
      </c>
      <c r="F22" s="5">
        <v>380655202.79000002</v>
      </c>
      <c r="G22" s="6">
        <v>29411148.359999999</v>
      </c>
      <c r="H22" s="5">
        <v>139521366.88</v>
      </c>
      <c r="I22" s="5">
        <v>124777432.02</v>
      </c>
      <c r="J22" s="5">
        <v>26178102.309999999</v>
      </c>
      <c r="K22" s="5">
        <v>-35594732.829999998</v>
      </c>
      <c r="L22" s="7">
        <f t="shared" si="1"/>
        <v>833506980.46999991</v>
      </c>
    </row>
    <row r="23" spans="2:12" x14ac:dyDescent="0.3">
      <c r="B23" s="16" t="s">
        <v>27</v>
      </c>
      <c r="C23" s="17"/>
      <c r="D23" s="5">
        <v>8780489.4600000009</v>
      </c>
      <c r="E23" s="6">
        <v>23639672.079999998</v>
      </c>
      <c r="F23" s="5">
        <v>145332645.47</v>
      </c>
      <c r="G23" s="6">
        <v>22189995.140000001</v>
      </c>
      <c r="H23" s="5">
        <v>247116653.31</v>
      </c>
      <c r="I23" s="5">
        <v>118011405.47</v>
      </c>
      <c r="J23" s="5">
        <v>31463222.469999999</v>
      </c>
      <c r="K23" s="5">
        <v>38066721.799999997</v>
      </c>
      <c r="L23" s="7">
        <f t="shared" si="1"/>
        <v>634600805.19999993</v>
      </c>
    </row>
    <row r="24" spans="2:12" x14ac:dyDescent="0.3">
      <c r="B24" s="16" t="s">
        <v>28</v>
      </c>
      <c r="C24" s="17"/>
      <c r="D24" s="5">
        <v>673999.91</v>
      </c>
      <c r="E24" s="6">
        <v>9206.9</v>
      </c>
      <c r="F24" s="5">
        <v>102510255.37</v>
      </c>
      <c r="G24" s="6">
        <v>8040900.1100000003</v>
      </c>
      <c r="H24" s="5">
        <v>324921806.70999998</v>
      </c>
      <c r="I24" s="5">
        <v>8232631.4800000004</v>
      </c>
      <c r="J24" s="5">
        <v>957451</v>
      </c>
      <c r="K24" s="5">
        <v>1467955.72</v>
      </c>
      <c r="L24" s="7">
        <f t="shared" si="1"/>
        <v>446814207.20000005</v>
      </c>
    </row>
    <row r="25" spans="2:12" x14ac:dyDescent="0.3">
      <c r="B25" s="23" t="s">
        <v>29</v>
      </c>
      <c r="C25" s="17"/>
      <c r="D25" s="7">
        <v>198893584.94</v>
      </c>
      <c r="E25" s="8">
        <v>668735815.41999996</v>
      </c>
      <c r="F25" s="7">
        <v>1427246106.3499999</v>
      </c>
      <c r="G25" s="8">
        <v>445250158.14999998</v>
      </c>
      <c r="H25" s="7">
        <v>1347133644.28</v>
      </c>
      <c r="I25" s="7">
        <v>734148528.77999997</v>
      </c>
      <c r="J25" s="7">
        <v>108835754.62</v>
      </c>
      <c r="K25" s="7">
        <v>206900292.69999999</v>
      </c>
      <c r="L25" s="7">
        <f t="shared" si="1"/>
        <v>5137143885.2399998</v>
      </c>
    </row>
    <row r="26" spans="2:12" ht="8.25" customHeight="1" x14ac:dyDescent="0.3">
      <c r="B26" s="20" t="s">
        <v>30</v>
      </c>
      <c r="C26" s="21"/>
      <c r="D26" s="10"/>
      <c r="E26" s="10"/>
      <c r="F26" s="10"/>
      <c r="G26" s="10"/>
      <c r="H26" s="10"/>
      <c r="I26" s="10"/>
      <c r="J26" s="10"/>
      <c r="K26" s="10"/>
      <c r="L26" s="11"/>
    </row>
    <row r="27" spans="2:12" ht="15" thickBot="1" x14ac:dyDescent="0.35">
      <c r="B27" s="18" t="s">
        <v>31</v>
      </c>
      <c r="C27" s="19"/>
      <c r="D27" s="12">
        <v>660430781.84000003</v>
      </c>
      <c r="E27" s="13">
        <v>1032082703.75</v>
      </c>
      <c r="F27" s="12">
        <v>3794148125.1999998</v>
      </c>
      <c r="G27" s="13">
        <v>1850124965.5599999</v>
      </c>
      <c r="H27" s="12">
        <v>2709889127.0999999</v>
      </c>
      <c r="I27" s="12">
        <v>2360786028.8499999</v>
      </c>
      <c r="J27" s="12">
        <v>763336846.40999997</v>
      </c>
      <c r="K27" s="12">
        <v>1147622307.1199999</v>
      </c>
      <c r="L27" s="14">
        <f>SUM(D27:K27)</f>
        <v>14318420885.830002</v>
      </c>
    </row>
    <row r="28" spans="2:12" ht="8.25" customHeight="1" thickTop="1" x14ac:dyDescent="0.3">
      <c r="B28" s="20" t="s">
        <v>30</v>
      </c>
      <c r="C28" s="21"/>
      <c r="D28" s="10"/>
      <c r="E28" s="10"/>
      <c r="F28" s="10"/>
      <c r="G28" s="10"/>
      <c r="H28" s="10"/>
      <c r="I28" s="10"/>
      <c r="J28" s="10"/>
      <c r="K28" s="10"/>
      <c r="L28" s="11"/>
    </row>
    <row r="29" spans="2:12" ht="15" thickBot="1" x14ac:dyDescent="0.35">
      <c r="B29" s="22" t="s">
        <v>32</v>
      </c>
      <c r="C29" s="21"/>
      <c r="D29" s="9"/>
      <c r="E29" s="9"/>
      <c r="F29" s="9"/>
      <c r="G29" s="9"/>
      <c r="H29" s="9"/>
      <c r="I29" s="9"/>
      <c r="J29" s="9"/>
      <c r="K29" s="9"/>
      <c r="L29" s="4"/>
    </row>
    <row r="30" spans="2:12" ht="15.6" thickTop="1" thickBot="1" x14ac:dyDescent="0.35">
      <c r="B30" s="22" t="s">
        <v>33</v>
      </c>
      <c r="C30" s="21"/>
      <c r="D30" s="9"/>
      <c r="E30" s="9"/>
      <c r="F30" s="9"/>
      <c r="G30" s="9"/>
      <c r="H30" s="9"/>
      <c r="I30" s="9"/>
      <c r="J30" s="9"/>
      <c r="K30" s="9"/>
      <c r="L30" s="4"/>
    </row>
    <row r="31" spans="2:12" ht="15" thickTop="1" x14ac:dyDescent="0.3">
      <c r="B31" s="16" t="s">
        <v>34</v>
      </c>
      <c r="C31" s="17"/>
      <c r="D31" s="5">
        <v>26822211.699999999</v>
      </c>
      <c r="E31" s="6">
        <v>0</v>
      </c>
      <c r="F31" s="5">
        <v>866562795.19000006</v>
      </c>
      <c r="G31" s="6">
        <v>223762685.44999999</v>
      </c>
      <c r="H31" s="5">
        <v>149498018.18000001</v>
      </c>
      <c r="I31" s="5">
        <v>192958838.78999999</v>
      </c>
      <c r="J31" s="5">
        <v>105979149.12</v>
      </c>
      <c r="K31" s="5">
        <v>132491739.45</v>
      </c>
      <c r="L31" s="7">
        <f t="shared" ref="L31:L38" si="2">SUM(D31:K31)</f>
        <v>1698075437.8800004</v>
      </c>
    </row>
    <row r="32" spans="2:12" x14ac:dyDescent="0.3">
      <c r="B32" s="16" t="s">
        <v>35</v>
      </c>
      <c r="C32" s="17"/>
      <c r="D32" s="5">
        <v>0</v>
      </c>
      <c r="E32" s="6">
        <v>-2224075.4900000002</v>
      </c>
      <c r="F32" s="5">
        <v>0</v>
      </c>
      <c r="G32" s="6">
        <v>-499851.46</v>
      </c>
      <c r="H32" s="5">
        <v>0</v>
      </c>
      <c r="I32" s="5">
        <v>0</v>
      </c>
      <c r="J32" s="5">
        <v>0</v>
      </c>
      <c r="K32" s="5">
        <v>7560460.96</v>
      </c>
      <c r="L32" s="7">
        <f t="shared" si="2"/>
        <v>4836534.01</v>
      </c>
    </row>
    <row r="33" spans="2:12" x14ac:dyDescent="0.3">
      <c r="B33" s="16" t="s">
        <v>36</v>
      </c>
      <c r="C33" s="17"/>
      <c r="D33" s="5">
        <v>0</v>
      </c>
      <c r="E33" s="6">
        <v>0</v>
      </c>
      <c r="F33" s="5">
        <v>0</v>
      </c>
      <c r="G33" s="6">
        <v>66359564.490000002</v>
      </c>
      <c r="H33" s="5">
        <v>0</v>
      </c>
      <c r="I33" s="5">
        <v>0</v>
      </c>
      <c r="J33" s="5">
        <v>52971645.100000001</v>
      </c>
      <c r="K33" s="5">
        <v>0</v>
      </c>
      <c r="L33" s="7">
        <f t="shared" si="2"/>
        <v>119331209.59</v>
      </c>
    </row>
    <row r="34" spans="2:12" x14ac:dyDescent="0.3">
      <c r="B34" s="16" t="s">
        <v>37</v>
      </c>
      <c r="C34" s="17"/>
      <c r="D34" s="5">
        <v>17714522.859999999</v>
      </c>
      <c r="E34" s="6">
        <v>0</v>
      </c>
      <c r="F34" s="5">
        <v>0</v>
      </c>
      <c r="G34" s="6">
        <v>176578991</v>
      </c>
      <c r="H34" s="5">
        <v>77149865.189999998</v>
      </c>
      <c r="I34" s="5">
        <v>0</v>
      </c>
      <c r="J34" s="5">
        <v>18760683.260000002</v>
      </c>
      <c r="K34" s="5">
        <v>0</v>
      </c>
      <c r="L34" s="7">
        <f t="shared" si="2"/>
        <v>290204062.31</v>
      </c>
    </row>
    <row r="35" spans="2:12" x14ac:dyDescent="0.3">
      <c r="B35" s="16" t="s">
        <v>38</v>
      </c>
      <c r="C35" s="17"/>
      <c r="D35" s="5">
        <v>0</v>
      </c>
      <c r="E35" s="6">
        <v>0</v>
      </c>
      <c r="F35" s="5">
        <v>0</v>
      </c>
      <c r="G35" s="6">
        <v>226572859.80000001</v>
      </c>
      <c r="H35" s="5">
        <v>0</v>
      </c>
      <c r="I35" s="5">
        <v>0</v>
      </c>
      <c r="J35" s="5">
        <v>0</v>
      </c>
      <c r="K35" s="5">
        <v>0</v>
      </c>
      <c r="L35" s="7">
        <f t="shared" si="2"/>
        <v>226572859.80000001</v>
      </c>
    </row>
    <row r="36" spans="2:12" x14ac:dyDescent="0.3">
      <c r="B36" s="16" t="s">
        <v>39</v>
      </c>
      <c r="C36" s="17"/>
      <c r="D36" s="5">
        <v>0</v>
      </c>
      <c r="E36" s="6">
        <v>100541.71</v>
      </c>
      <c r="F36" s="5">
        <v>0</v>
      </c>
      <c r="G36" s="6">
        <v>-8868496.8100000005</v>
      </c>
      <c r="H36" s="5">
        <v>0</v>
      </c>
      <c r="I36" s="5">
        <v>0</v>
      </c>
      <c r="J36" s="5">
        <v>0</v>
      </c>
      <c r="K36" s="5">
        <v>47142735.43</v>
      </c>
      <c r="L36" s="7">
        <f t="shared" si="2"/>
        <v>38374780.329999998</v>
      </c>
    </row>
    <row r="37" spans="2:12" x14ac:dyDescent="0.3">
      <c r="B37" s="16" t="s">
        <v>40</v>
      </c>
      <c r="C37" s="17"/>
      <c r="D37" s="5">
        <v>28635611.52</v>
      </c>
      <c r="E37" s="6">
        <v>72958564.049999997</v>
      </c>
      <c r="F37" s="5">
        <v>257183852.90000001</v>
      </c>
      <c r="G37" s="6">
        <v>251762302.81999999</v>
      </c>
      <c r="H37" s="5">
        <v>168519095.69</v>
      </c>
      <c r="I37" s="5">
        <v>280647508.88</v>
      </c>
      <c r="J37" s="5">
        <v>87698985.870000005</v>
      </c>
      <c r="K37" s="5">
        <v>113693563.38</v>
      </c>
      <c r="L37" s="7">
        <f t="shared" si="2"/>
        <v>1261099485.1100001</v>
      </c>
    </row>
    <row r="38" spans="2:12" x14ac:dyDescent="0.3">
      <c r="B38" s="23" t="s">
        <v>41</v>
      </c>
      <c r="C38" s="17"/>
      <c r="D38" s="7">
        <v>73172346.079999998</v>
      </c>
      <c r="E38" s="8">
        <v>70835030.269999996</v>
      </c>
      <c r="F38" s="7">
        <v>1123746648.0899999</v>
      </c>
      <c r="G38" s="8">
        <v>935668055.28999996</v>
      </c>
      <c r="H38" s="7">
        <v>395166979.06</v>
      </c>
      <c r="I38" s="7">
        <v>473606347.67000002</v>
      </c>
      <c r="J38" s="7">
        <v>265410463.34999999</v>
      </c>
      <c r="K38" s="7">
        <v>300888499.22000003</v>
      </c>
      <c r="L38" s="7">
        <f t="shared" si="2"/>
        <v>3638494369.0299997</v>
      </c>
    </row>
    <row r="39" spans="2:12" x14ac:dyDescent="0.3">
      <c r="B39" s="24" t="s">
        <v>42</v>
      </c>
      <c r="C39" s="21"/>
      <c r="D39" s="9"/>
      <c r="E39" s="9"/>
      <c r="F39" s="9"/>
      <c r="G39" s="9"/>
      <c r="H39" s="9"/>
      <c r="I39" s="9"/>
      <c r="J39" s="9"/>
      <c r="K39" s="9"/>
      <c r="L39" s="4"/>
    </row>
    <row r="40" spans="2:12" x14ac:dyDescent="0.3">
      <c r="B40" s="16" t="s">
        <v>43</v>
      </c>
      <c r="C40" s="17"/>
      <c r="D40" s="5">
        <v>26000000</v>
      </c>
      <c r="E40" s="6">
        <v>0</v>
      </c>
      <c r="F40" s="5">
        <v>45000000</v>
      </c>
      <c r="G40" s="6">
        <v>0</v>
      </c>
      <c r="H40" s="5">
        <v>0</v>
      </c>
      <c r="I40" s="5">
        <v>0</v>
      </c>
      <c r="J40" s="5">
        <v>0</v>
      </c>
      <c r="K40" s="5">
        <v>0</v>
      </c>
      <c r="L40" s="7">
        <f t="shared" ref="L40:L53" si="3">SUM(D40:K40)</f>
        <v>71000000</v>
      </c>
    </row>
    <row r="41" spans="2:12" x14ac:dyDescent="0.3">
      <c r="B41" s="16" t="s">
        <v>44</v>
      </c>
      <c r="C41" s="17"/>
      <c r="D41" s="5">
        <v>0</v>
      </c>
      <c r="E41" s="6">
        <v>0</v>
      </c>
      <c r="F41" s="5">
        <v>0</v>
      </c>
      <c r="G41" s="6">
        <v>0</v>
      </c>
      <c r="H41" s="5">
        <v>99844682.189999998</v>
      </c>
      <c r="I41" s="5">
        <v>0</v>
      </c>
      <c r="J41" s="5">
        <v>0</v>
      </c>
      <c r="K41" s="5">
        <v>0</v>
      </c>
      <c r="L41" s="7">
        <f t="shared" si="3"/>
        <v>99844682.189999998</v>
      </c>
    </row>
    <row r="42" spans="2:12" x14ac:dyDescent="0.3">
      <c r="B42" s="16" t="s">
        <v>45</v>
      </c>
      <c r="C42" s="17"/>
      <c r="D42" s="5">
        <v>146907490.22</v>
      </c>
      <c r="E42" s="6">
        <v>437251114.80000001</v>
      </c>
      <c r="F42" s="5">
        <v>743361970.52999997</v>
      </c>
      <c r="G42" s="6">
        <v>250498635.22999999</v>
      </c>
      <c r="H42" s="5">
        <v>1410164516.96</v>
      </c>
      <c r="I42" s="5">
        <v>208787860.00999999</v>
      </c>
      <c r="J42" s="5">
        <v>119332115.76000001</v>
      </c>
      <c r="K42" s="5">
        <v>316219680.41000003</v>
      </c>
      <c r="L42" s="7">
        <f t="shared" si="3"/>
        <v>3632523383.9200001</v>
      </c>
    </row>
    <row r="43" spans="2:12" x14ac:dyDescent="0.3">
      <c r="B43" s="16" t="s">
        <v>46</v>
      </c>
      <c r="C43" s="17"/>
      <c r="D43" s="5">
        <v>9065863.1400000006</v>
      </c>
      <c r="E43" s="6">
        <v>0</v>
      </c>
      <c r="F43" s="5">
        <v>88798817.340000004</v>
      </c>
      <c r="G43" s="6">
        <v>86480467.959999993</v>
      </c>
      <c r="H43" s="5">
        <v>32698355</v>
      </c>
      <c r="I43" s="5">
        <v>20395874.539999999</v>
      </c>
      <c r="J43" s="5">
        <v>18248734.449999999</v>
      </c>
      <c r="K43" s="5">
        <v>28047713.170000002</v>
      </c>
      <c r="L43" s="7">
        <f t="shared" si="3"/>
        <v>283735825.59999996</v>
      </c>
    </row>
    <row r="44" spans="2:12" x14ac:dyDescent="0.3">
      <c r="B44" s="16" t="s">
        <v>47</v>
      </c>
      <c r="C44" s="17"/>
      <c r="D44" s="5">
        <v>73327412.980000004</v>
      </c>
      <c r="E44" s="6">
        <v>60321141.75</v>
      </c>
      <c r="F44" s="5">
        <v>3835559.57</v>
      </c>
      <c r="G44" s="6">
        <v>53377319.240000002</v>
      </c>
      <c r="H44" s="5">
        <v>71205427.819999993</v>
      </c>
      <c r="I44" s="5">
        <v>38487060.289999999</v>
      </c>
      <c r="J44" s="5">
        <v>2164318.41</v>
      </c>
      <c r="K44" s="5">
        <v>80866551.890000001</v>
      </c>
      <c r="L44" s="7">
        <f t="shared" si="3"/>
        <v>383584791.95000005</v>
      </c>
    </row>
    <row r="45" spans="2:12" x14ac:dyDescent="0.3">
      <c r="B45" s="16" t="s">
        <v>48</v>
      </c>
      <c r="C45" s="17"/>
      <c r="D45" s="5">
        <v>0</v>
      </c>
      <c r="E45" s="6">
        <v>0</v>
      </c>
      <c r="F45" s="5">
        <v>0</v>
      </c>
      <c r="G45" s="6">
        <v>0</v>
      </c>
      <c r="H45" s="5">
        <v>0</v>
      </c>
      <c r="I45" s="5">
        <v>0</v>
      </c>
      <c r="J45" s="5">
        <v>0</v>
      </c>
      <c r="K45" s="5">
        <v>0</v>
      </c>
      <c r="L45" s="7">
        <f t="shared" si="3"/>
        <v>0</v>
      </c>
    </row>
    <row r="46" spans="2:12" x14ac:dyDescent="0.3">
      <c r="B46" s="16" t="s">
        <v>49</v>
      </c>
      <c r="C46" s="17"/>
      <c r="D46" s="5">
        <v>0</v>
      </c>
      <c r="E46" s="6">
        <v>0</v>
      </c>
      <c r="F46" s="5">
        <v>0</v>
      </c>
      <c r="G46" s="6">
        <v>0</v>
      </c>
      <c r="H46" s="5">
        <v>0</v>
      </c>
      <c r="I46" s="5">
        <v>0</v>
      </c>
      <c r="J46" s="5">
        <v>0</v>
      </c>
      <c r="K46" s="5">
        <v>0</v>
      </c>
      <c r="L46" s="7">
        <f t="shared" si="3"/>
        <v>0</v>
      </c>
    </row>
    <row r="47" spans="2:12" x14ac:dyDescent="0.3">
      <c r="B47" s="16" t="s">
        <v>50</v>
      </c>
      <c r="C47" s="17"/>
      <c r="D47" s="5">
        <v>0</v>
      </c>
      <c r="E47" s="6">
        <v>0</v>
      </c>
      <c r="F47" s="5">
        <v>0</v>
      </c>
      <c r="G47" s="6">
        <v>0</v>
      </c>
      <c r="H47" s="5">
        <v>0</v>
      </c>
      <c r="I47" s="5">
        <v>0</v>
      </c>
      <c r="J47" s="5">
        <v>0</v>
      </c>
      <c r="K47" s="5">
        <v>0</v>
      </c>
      <c r="L47" s="7">
        <f t="shared" si="3"/>
        <v>0</v>
      </c>
    </row>
    <row r="48" spans="2:12" x14ac:dyDescent="0.3">
      <c r="B48" s="16" t="s">
        <v>51</v>
      </c>
      <c r="C48" s="17"/>
      <c r="D48" s="5">
        <v>0</v>
      </c>
      <c r="E48" s="6">
        <v>0</v>
      </c>
      <c r="F48" s="5">
        <v>0</v>
      </c>
      <c r="G48" s="6">
        <v>0</v>
      </c>
      <c r="H48" s="5">
        <v>0</v>
      </c>
      <c r="I48" s="5">
        <v>0</v>
      </c>
      <c r="J48" s="5">
        <v>0</v>
      </c>
      <c r="K48" s="5">
        <v>0</v>
      </c>
      <c r="L48" s="7">
        <f t="shared" si="3"/>
        <v>0</v>
      </c>
    </row>
    <row r="49" spans="2:12" x14ac:dyDescent="0.3">
      <c r="B49" s="16" t="s">
        <v>52</v>
      </c>
      <c r="C49" s="17"/>
      <c r="D49" s="5">
        <v>0</v>
      </c>
      <c r="E49" s="6">
        <v>0</v>
      </c>
      <c r="F49" s="5">
        <v>0</v>
      </c>
      <c r="G49" s="6">
        <v>0</v>
      </c>
      <c r="H49" s="5">
        <v>0</v>
      </c>
      <c r="I49" s="5">
        <v>0</v>
      </c>
      <c r="J49" s="5">
        <v>0</v>
      </c>
      <c r="K49" s="5">
        <v>0</v>
      </c>
      <c r="L49" s="7">
        <f t="shared" si="3"/>
        <v>0</v>
      </c>
    </row>
    <row r="50" spans="2:12" x14ac:dyDescent="0.3">
      <c r="B50" s="16" t="s">
        <v>53</v>
      </c>
      <c r="C50" s="17"/>
      <c r="D50" s="5">
        <v>0</v>
      </c>
      <c r="E50" s="6">
        <v>0</v>
      </c>
      <c r="F50" s="5">
        <v>0</v>
      </c>
      <c r="G50" s="6">
        <v>0</v>
      </c>
      <c r="H50" s="5">
        <v>0</v>
      </c>
      <c r="I50" s="5">
        <v>0</v>
      </c>
      <c r="J50" s="5">
        <v>0</v>
      </c>
      <c r="K50" s="5">
        <v>0</v>
      </c>
      <c r="L50" s="7">
        <f t="shared" si="3"/>
        <v>0</v>
      </c>
    </row>
    <row r="51" spans="2:12" x14ac:dyDescent="0.3">
      <c r="B51" s="16" t="s">
        <v>54</v>
      </c>
      <c r="C51" s="17"/>
      <c r="D51" s="5">
        <v>0</v>
      </c>
      <c r="E51" s="6">
        <v>0</v>
      </c>
      <c r="F51" s="5">
        <v>0</v>
      </c>
      <c r="G51" s="6">
        <v>6002439.54</v>
      </c>
      <c r="H51" s="5">
        <v>0</v>
      </c>
      <c r="I51" s="5">
        <v>0</v>
      </c>
      <c r="J51" s="5">
        <v>0</v>
      </c>
      <c r="K51" s="5">
        <v>0</v>
      </c>
      <c r="L51" s="7">
        <f t="shared" si="3"/>
        <v>6002439.54</v>
      </c>
    </row>
    <row r="52" spans="2:12" x14ac:dyDescent="0.3">
      <c r="B52" s="16" t="s">
        <v>55</v>
      </c>
      <c r="C52" s="17"/>
      <c r="D52" s="5">
        <v>16614207.800000001</v>
      </c>
      <c r="E52" s="6">
        <v>8077604.5300000003</v>
      </c>
      <c r="F52" s="5">
        <v>-8088599.54</v>
      </c>
      <c r="G52" s="6">
        <v>16341443.24</v>
      </c>
      <c r="H52" s="5">
        <v>31602355.969999999</v>
      </c>
      <c r="I52" s="5">
        <v>14658892.49</v>
      </c>
      <c r="J52" s="5">
        <v>2861901.03</v>
      </c>
      <c r="K52" s="5">
        <v>53280440.149999999</v>
      </c>
      <c r="L52" s="7">
        <f t="shared" si="3"/>
        <v>135348245.66999999</v>
      </c>
    </row>
    <row r="53" spans="2:12" x14ac:dyDescent="0.3">
      <c r="B53" s="23" t="s">
        <v>56</v>
      </c>
      <c r="C53" s="17"/>
      <c r="D53" s="7">
        <v>271914974.13999999</v>
      </c>
      <c r="E53" s="8">
        <v>505649861.07999998</v>
      </c>
      <c r="F53" s="7">
        <v>872907747.89999998</v>
      </c>
      <c r="G53" s="8">
        <v>412700305.20999998</v>
      </c>
      <c r="H53" s="7">
        <v>1645515337.9400001</v>
      </c>
      <c r="I53" s="7">
        <v>282329687.32999998</v>
      </c>
      <c r="J53" s="7">
        <v>142607069.65000001</v>
      </c>
      <c r="K53" s="7">
        <v>478414385.62</v>
      </c>
      <c r="L53" s="7">
        <f t="shared" si="3"/>
        <v>4612039368.8699999</v>
      </c>
    </row>
    <row r="54" spans="2:12" ht="8.25" customHeight="1" x14ac:dyDescent="0.3">
      <c r="B54" s="20" t="s">
        <v>30</v>
      </c>
      <c r="C54" s="21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1" t="s">
        <v>30</v>
      </c>
    </row>
    <row r="55" spans="2:12" ht="15" thickBot="1" x14ac:dyDescent="0.35">
      <c r="B55" s="18" t="s">
        <v>57</v>
      </c>
      <c r="C55" s="19"/>
      <c r="D55" s="12">
        <v>345087320.22000003</v>
      </c>
      <c r="E55" s="13">
        <v>576484891.35000002</v>
      </c>
      <c r="F55" s="12">
        <v>1996654395.99</v>
      </c>
      <c r="G55" s="13">
        <v>1348368360.5</v>
      </c>
      <c r="H55" s="12">
        <v>2040682317</v>
      </c>
      <c r="I55" s="12">
        <v>755936035</v>
      </c>
      <c r="J55" s="12">
        <v>408017533</v>
      </c>
      <c r="K55" s="12">
        <v>779302884.84000003</v>
      </c>
      <c r="L55" s="14">
        <f>SUM(D55:K55)</f>
        <v>8250533737.8999996</v>
      </c>
    </row>
    <row r="56" spans="2:12" ht="8.25" customHeight="1" thickTop="1" x14ac:dyDescent="0.3">
      <c r="B56" s="20" t="s">
        <v>30</v>
      </c>
      <c r="C56" s="21"/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1" t="s">
        <v>30</v>
      </c>
    </row>
    <row r="57" spans="2:12" ht="15" thickBot="1" x14ac:dyDescent="0.35">
      <c r="B57" s="22" t="s">
        <v>58</v>
      </c>
      <c r="C57" s="21"/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4"/>
    </row>
    <row r="58" spans="2:12" ht="15" thickTop="1" x14ac:dyDescent="0.3">
      <c r="B58" s="16" t="s">
        <v>59</v>
      </c>
      <c r="C58" s="17"/>
      <c r="D58" s="5">
        <v>394230.51</v>
      </c>
      <c r="E58" s="6">
        <v>464668.15999999997</v>
      </c>
      <c r="F58" s="5">
        <v>632703.24</v>
      </c>
      <c r="G58" s="6">
        <v>569078.79</v>
      </c>
      <c r="H58" s="5">
        <v>2828283.16</v>
      </c>
      <c r="I58" s="5">
        <v>615265.98</v>
      </c>
      <c r="J58" s="5">
        <v>127474.54</v>
      </c>
      <c r="K58" s="5">
        <v>565832.12</v>
      </c>
      <c r="L58" s="7">
        <f t="shared" ref="L58:L77" si="4">SUM(D58:K58)</f>
        <v>6197536.5</v>
      </c>
    </row>
    <row r="59" spans="2:12" x14ac:dyDescent="0.3">
      <c r="B59" s="16" t="s">
        <v>60</v>
      </c>
      <c r="C59" s="17"/>
      <c r="D59" s="5">
        <v>0</v>
      </c>
      <c r="E59" s="6">
        <v>0</v>
      </c>
      <c r="F59" s="5">
        <v>0</v>
      </c>
      <c r="G59" s="6">
        <v>0</v>
      </c>
      <c r="H59" s="5">
        <v>0</v>
      </c>
      <c r="I59" s="5">
        <v>0</v>
      </c>
      <c r="J59" s="5">
        <v>0</v>
      </c>
      <c r="K59" s="5">
        <v>0</v>
      </c>
      <c r="L59" s="7">
        <f t="shared" si="4"/>
        <v>0</v>
      </c>
    </row>
    <row r="60" spans="2:12" x14ac:dyDescent="0.3">
      <c r="B60" s="16" t="s">
        <v>61</v>
      </c>
      <c r="C60" s="17"/>
      <c r="D60" s="5">
        <v>0</v>
      </c>
      <c r="E60" s="6">
        <v>0</v>
      </c>
      <c r="F60" s="5">
        <v>0</v>
      </c>
      <c r="G60" s="6">
        <v>0</v>
      </c>
      <c r="H60" s="5">
        <v>0</v>
      </c>
      <c r="I60" s="5">
        <v>0</v>
      </c>
      <c r="J60" s="5">
        <v>0</v>
      </c>
      <c r="K60" s="5">
        <v>0</v>
      </c>
      <c r="L60" s="7">
        <f t="shared" si="4"/>
        <v>0</v>
      </c>
    </row>
    <row r="61" spans="2:12" x14ac:dyDescent="0.3">
      <c r="B61" s="16" t="s">
        <v>62</v>
      </c>
      <c r="C61" s="17"/>
      <c r="D61" s="5">
        <v>0</v>
      </c>
      <c r="E61" s="6">
        <v>0</v>
      </c>
      <c r="F61" s="5">
        <v>0</v>
      </c>
      <c r="G61" s="6">
        <v>0</v>
      </c>
      <c r="H61" s="5">
        <v>0</v>
      </c>
      <c r="I61" s="5">
        <v>0</v>
      </c>
      <c r="J61" s="5">
        <v>0</v>
      </c>
      <c r="K61" s="5">
        <v>0</v>
      </c>
      <c r="L61" s="7">
        <f t="shared" si="4"/>
        <v>0</v>
      </c>
    </row>
    <row r="62" spans="2:12" x14ac:dyDescent="0.3">
      <c r="B62" s="16" t="s">
        <v>63</v>
      </c>
      <c r="C62" s="17"/>
      <c r="D62" s="5">
        <v>0</v>
      </c>
      <c r="E62" s="6">
        <v>0</v>
      </c>
      <c r="F62" s="5">
        <v>0</v>
      </c>
      <c r="G62" s="6">
        <v>0</v>
      </c>
      <c r="H62" s="5">
        <v>0</v>
      </c>
      <c r="I62" s="5">
        <v>0</v>
      </c>
      <c r="J62" s="5">
        <v>0</v>
      </c>
      <c r="K62" s="5">
        <v>0</v>
      </c>
      <c r="L62" s="7">
        <f t="shared" si="4"/>
        <v>0</v>
      </c>
    </row>
    <row r="63" spans="2:12" x14ac:dyDescent="0.3">
      <c r="B63" s="16" t="s">
        <v>64</v>
      </c>
      <c r="C63" s="17"/>
      <c r="D63" s="5">
        <v>0</v>
      </c>
      <c r="E63" s="6">
        <v>0</v>
      </c>
      <c r="F63" s="5">
        <v>0</v>
      </c>
      <c r="G63" s="6">
        <v>0</v>
      </c>
      <c r="H63" s="5">
        <v>0</v>
      </c>
      <c r="I63" s="5">
        <v>0</v>
      </c>
      <c r="J63" s="5">
        <v>0</v>
      </c>
      <c r="K63" s="5">
        <v>0</v>
      </c>
      <c r="L63" s="7">
        <f t="shared" si="4"/>
        <v>0</v>
      </c>
    </row>
    <row r="64" spans="2:12" x14ac:dyDescent="0.3">
      <c r="B64" s="16" t="s">
        <v>65</v>
      </c>
      <c r="C64" s="17"/>
      <c r="D64" s="5">
        <v>0</v>
      </c>
      <c r="E64" s="6">
        <v>0</v>
      </c>
      <c r="F64" s="5">
        <v>0</v>
      </c>
      <c r="G64" s="6">
        <v>0</v>
      </c>
      <c r="H64" s="5">
        <v>0</v>
      </c>
      <c r="I64" s="5">
        <v>0</v>
      </c>
      <c r="J64" s="5">
        <v>0</v>
      </c>
      <c r="K64" s="5">
        <v>0</v>
      </c>
      <c r="L64" s="7">
        <f t="shared" si="4"/>
        <v>0</v>
      </c>
    </row>
    <row r="65" spans="2:12" x14ac:dyDescent="0.3">
      <c r="B65" s="16" t="s">
        <v>66</v>
      </c>
      <c r="C65" s="17"/>
      <c r="D65" s="5">
        <v>0</v>
      </c>
      <c r="E65" s="6">
        <v>0</v>
      </c>
      <c r="F65" s="5">
        <v>0</v>
      </c>
      <c r="G65" s="6">
        <v>0</v>
      </c>
      <c r="H65" s="5">
        <v>0</v>
      </c>
      <c r="I65" s="5">
        <v>0</v>
      </c>
      <c r="J65" s="5">
        <v>0</v>
      </c>
      <c r="K65" s="5">
        <v>0</v>
      </c>
      <c r="L65" s="7">
        <f t="shared" si="4"/>
        <v>0</v>
      </c>
    </row>
    <row r="66" spans="2:12" x14ac:dyDescent="0.3">
      <c r="B66" s="16" t="s">
        <v>67</v>
      </c>
      <c r="C66" s="17"/>
      <c r="D66" s="5">
        <v>148780199.13999999</v>
      </c>
      <c r="E66" s="6">
        <v>54536534.630000003</v>
      </c>
      <c r="F66" s="5">
        <v>303347557.10000002</v>
      </c>
      <c r="G66" s="6">
        <v>264010013.99000001</v>
      </c>
      <c r="H66" s="5">
        <v>733626007.58000004</v>
      </c>
      <c r="I66" s="5">
        <v>542651507.35000002</v>
      </c>
      <c r="J66" s="5">
        <v>159264231</v>
      </c>
      <c r="K66" s="5">
        <v>231385959.27000001</v>
      </c>
      <c r="L66" s="7">
        <f t="shared" si="4"/>
        <v>2437602010.0599999</v>
      </c>
    </row>
    <row r="67" spans="2:12" x14ac:dyDescent="0.3">
      <c r="B67" s="16" t="s">
        <v>68</v>
      </c>
      <c r="C67" s="17"/>
      <c r="D67" s="5">
        <v>266435747.5</v>
      </c>
      <c r="E67" s="6">
        <v>0</v>
      </c>
      <c r="F67" s="5">
        <v>1236726954.45</v>
      </c>
      <c r="G67" s="6">
        <v>957765856.24000001</v>
      </c>
      <c r="H67" s="5">
        <v>1074858839.0999999</v>
      </c>
      <c r="I67" s="5">
        <v>1755163846.03</v>
      </c>
      <c r="J67" s="5">
        <v>612982738.11000001</v>
      </c>
      <c r="K67" s="5">
        <v>513673367.67000002</v>
      </c>
      <c r="L67" s="7">
        <f t="shared" si="4"/>
        <v>6417607349.0999994</v>
      </c>
    </row>
    <row r="68" spans="2:12" x14ac:dyDescent="0.3">
      <c r="B68" s="16" t="s">
        <v>69</v>
      </c>
      <c r="C68" s="17"/>
      <c r="D68" s="5">
        <v>28003683.780000001</v>
      </c>
      <c r="E68" s="6">
        <v>525473827.98000002</v>
      </c>
      <c r="F68" s="5">
        <v>455888327.27999997</v>
      </c>
      <c r="G68" s="6">
        <v>304247897.69999999</v>
      </c>
      <c r="H68" s="5">
        <v>245498594.31</v>
      </c>
      <c r="I68" s="5">
        <v>190937657.15000001</v>
      </c>
      <c r="J68" s="5">
        <v>824555.69</v>
      </c>
      <c r="K68" s="5">
        <v>33891388.350000001</v>
      </c>
      <c r="L68" s="7">
        <f t="shared" si="4"/>
        <v>1784765932.24</v>
      </c>
    </row>
    <row r="69" spans="2:12" x14ac:dyDescent="0.3">
      <c r="B69" s="16" t="s">
        <v>70</v>
      </c>
      <c r="C69" s="17"/>
      <c r="D69" s="5">
        <v>0</v>
      </c>
      <c r="E69" s="6">
        <v>0</v>
      </c>
      <c r="F69" s="5">
        <v>0</v>
      </c>
      <c r="G69" s="6">
        <v>47801112.43</v>
      </c>
      <c r="H69" s="5">
        <v>0</v>
      </c>
      <c r="I69" s="5">
        <v>0</v>
      </c>
      <c r="J69" s="5">
        <v>0</v>
      </c>
      <c r="K69" s="5">
        <v>0</v>
      </c>
      <c r="L69" s="7">
        <f t="shared" si="4"/>
        <v>47801112.43</v>
      </c>
    </row>
    <row r="70" spans="2:12" x14ac:dyDescent="0.3">
      <c r="B70" s="16" t="s">
        <v>71</v>
      </c>
      <c r="C70" s="17"/>
      <c r="D70" s="5">
        <v>0</v>
      </c>
      <c r="E70" s="6">
        <v>0</v>
      </c>
      <c r="F70" s="5">
        <v>0</v>
      </c>
      <c r="G70" s="6">
        <v>0</v>
      </c>
      <c r="H70" s="5">
        <v>0</v>
      </c>
      <c r="I70" s="5">
        <v>0</v>
      </c>
      <c r="J70" s="5">
        <v>0</v>
      </c>
      <c r="K70" s="5">
        <v>0</v>
      </c>
      <c r="L70" s="7">
        <f t="shared" si="4"/>
        <v>0</v>
      </c>
    </row>
    <row r="71" spans="2:12" x14ac:dyDescent="0.3">
      <c r="B71" s="16" t="s">
        <v>72</v>
      </c>
      <c r="C71" s="17"/>
      <c r="D71" s="5">
        <v>0</v>
      </c>
      <c r="E71" s="6">
        <v>0</v>
      </c>
      <c r="F71" s="5">
        <v>0</v>
      </c>
      <c r="G71" s="6">
        <v>0</v>
      </c>
      <c r="H71" s="5">
        <v>-772916.99</v>
      </c>
      <c r="I71" s="5">
        <v>0</v>
      </c>
      <c r="J71" s="5">
        <v>0</v>
      </c>
      <c r="K71" s="5">
        <v>0</v>
      </c>
      <c r="L71" s="7">
        <f t="shared" si="4"/>
        <v>-772916.99</v>
      </c>
    </row>
    <row r="72" spans="2:12" x14ac:dyDescent="0.3">
      <c r="B72" s="16" t="s">
        <v>73</v>
      </c>
      <c r="C72" s="17"/>
      <c r="D72" s="5">
        <v>0</v>
      </c>
      <c r="E72" s="6">
        <v>0</v>
      </c>
      <c r="F72" s="5">
        <v>0</v>
      </c>
      <c r="G72" s="6">
        <v>0</v>
      </c>
      <c r="H72" s="5">
        <v>-65884488.649999999</v>
      </c>
      <c r="I72" s="5">
        <v>0</v>
      </c>
      <c r="J72" s="5">
        <v>0</v>
      </c>
      <c r="K72" s="5">
        <v>0</v>
      </c>
      <c r="L72" s="7">
        <f t="shared" si="4"/>
        <v>-65884488.649999999</v>
      </c>
    </row>
    <row r="73" spans="2:12" x14ac:dyDescent="0.3">
      <c r="B73" s="16" t="s">
        <v>74</v>
      </c>
      <c r="C73" s="17"/>
      <c r="D73" s="5">
        <v>-128270399.31</v>
      </c>
      <c r="E73" s="6">
        <v>-124877218.37</v>
      </c>
      <c r="F73" s="5">
        <v>-199101812.86000001</v>
      </c>
      <c r="G73" s="6">
        <v>-1020943604.66</v>
      </c>
      <c r="H73" s="5">
        <v>-1320947508.4100001</v>
      </c>
      <c r="I73" s="5">
        <v>-884518282.65999997</v>
      </c>
      <c r="J73" s="5">
        <v>-417879685.93000001</v>
      </c>
      <c r="K73" s="5">
        <v>-411197125.13</v>
      </c>
      <c r="L73" s="7">
        <f t="shared" si="4"/>
        <v>-4507735637.3299999</v>
      </c>
    </row>
    <row r="74" spans="2:12" x14ac:dyDescent="0.3">
      <c r="B74" s="16" t="s">
        <v>75</v>
      </c>
      <c r="C74" s="17"/>
      <c r="D74" s="5">
        <v>0</v>
      </c>
      <c r="E74" s="6">
        <v>0</v>
      </c>
      <c r="F74" s="5">
        <v>0</v>
      </c>
      <c r="G74" s="6">
        <v>-17454379.420000002</v>
      </c>
      <c r="H74" s="5">
        <v>0</v>
      </c>
      <c r="I74" s="5">
        <v>0</v>
      </c>
      <c r="J74" s="5">
        <v>0</v>
      </c>
      <c r="K74" s="5">
        <v>0</v>
      </c>
      <c r="L74" s="7">
        <f t="shared" si="4"/>
        <v>-17454379.420000002</v>
      </c>
    </row>
    <row r="75" spans="2:12" x14ac:dyDescent="0.3">
      <c r="B75" s="16" t="s">
        <v>76</v>
      </c>
      <c r="C75" s="17"/>
      <c r="D75" s="5">
        <v>0</v>
      </c>
      <c r="E75" s="6">
        <v>0</v>
      </c>
      <c r="F75" s="5">
        <v>0</v>
      </c>
      <c r="G75" s="6">
        <v>0</v>
      </c>
      <c r="H75" s="5">
        <v>0</v>
      </c>
      <c r="I75" s="5">
        <v>0</v>
      </c>
      <c r="J75" s="5">
        <v>0</v>
      </c>
      <c r="K75" s="5">
        <v>0</v>
      </c>
      <c r="L75" s="7">
        <f t="shared" si="4"/>
        <v>0</v>
      </c>
    </row>
    <row r="76" spans="2:12" x14ac:dyDescent="0.3">
      <c r="B76" s="16" t="s">
        <v>77</v>
      </c>
      <c r="C76" s="17"/>
      <c r="D76" s="5">
        <v>0</v>
      </c>
      <c r="E76" s="6">
        <v>0</v>
      </c>
      <c r="F76" s="5">
        <v>0</v>
      </c>
      <c r="G76" s="6">
        <v>-34239370.009999998</v>
      </c>
      <c r="H76" s="5">
        <v>0</v>
      </c>
      <c r="I76" s="5">
        <v>0</v>
      </c>
      <c r="J76" s="5">
        <v>0</v>
      </c>
      <c r="K76" s="5">
        <v>0</v>
      </c>
      <c r="L76" s="7">
        <f t="shared" si="4"/>
        <v>-34239370.009999998</v>
      </c>
    </row>
    <row r="77" spans="2:12" ht="15" thickBot="1" x14ac:dyDescent="0.35">
      <c r="B77" s="18" t="s">
        <v>78</v>
      </c>
      <c r="C77" s="19"/>
      <c r="D77" s="12">
        <v>315343461.62</v>
      </c>
      <c r="E77" s="13">
        <v>455597812.39999998</v>
      </c>
      <c r="F77" s="12">
        <v>1797493729.21</v>
      </c>
      <c r="G77" s="13">
        <v>501756605.06</v>
      </c>
      <c r="H77" s="12">
        <v>669206810.10000002</v>
      </c>
      <c r="I77" s="12">
        <v>1604849993.8499999</v>
      </c>
      <c r="J77" s="12">
        <v>355319313.41000003</v>
      </c>
      <c r="K77" s="12">
        <v>368319422.27999997</v>
      </c>
      <c r="L77" s="14">
        <f t="shared" si="4"/>
        <v>6067887147.9299994</v>
      </c>
    </row>
    <row r="78" spans="2:12" ht="8.25" customHeight="1" thickTop="1" x14ac:dyDescent="0.3">
      <c r="B78" s="20" t="s">
        <v>30</v>
      </c>
      <c r="C78" s="21"/>
      <c r="D78" s="10"/>
      <c r="E78" s="10"/>
      <c r="F78" s="10"/>
      <c r="G78" s="10"/>
      <c r="H78" s="10"/>
      <c r="I78" s="10"/>
      <c r="J78" s="10"/>
      <c r="K78" s="10"/>
      <c r="L78" s="11"/>
    </row>
    <row r="79" spans="2:12" ht="15" thickBot="1" x14ac:dyDescent="0.35">
      <c r="B79" s="18" t="s">
        <v>79</v>
      </c>
      <c r="C79" s="19"/>
      <c r="D79" s="12">
        <v>660430781.84000003</v>
      </c>
      <c r="E79" s="13">
        <v>1032082703.75</v>
      </c>
      <c r="F79" s="12">
        <v>3794148125.1999998</v>
      </c>
      <c r="G79" s="13">
        <v>1850124965.5599999</v>
      </c>
      <c r="H79" s="12">
        <v>2709889127.0999999</v>
      </c>
      <c r="I79" s="12">
        <v>2360786028.8499999</v>
      </c>
      <c r="J79" s="12">
        <v>763336846.40999997</v>
      </c>
      <c r="K79" s="12">
        <v>1147622307.1199999</v>
      </c>
      <c r="L79" s="14">
        <f>SUM(D79:K79)</f>
        <v>14318420885.830002</v>
      </c>
    </row>
    <row r="80" spans="2:12" ht="4.2" customHeight="1" thickTop="1" x14ac:dyDescent="0.3"/>
    <row r="82" spans="4:12" x14ac:dyDescent="0.3">
      <c r="D82" s="15">
        <f>D79-D27</f>
        <v>0</v>
      </c>
      <c r="E82" s="15">
        <f t="shared" ref="E82:L82" si="5">E79-E27</f>
        <v>0</v>
      </c>
      <c r="F82" s="15">
        <f t="shared" si="5"/>
        <v>0</v>
      </c>
      <c r="G82" s="15">
        <f t="shared" si="5"/>
        <v>0</v>
      </c>
      <c r="H82" s="15">
        <f t="shared" si="5"/>
        <v>0</v>
      </c>
      <c r="I82" s="15">
        <f t="shared" si="5"/>
        <v>0</v>
      </c>
      <c r="J82" s="15">
        <f t="shared" si="5"/>
        <v>0</v>
      </c>
      <c r="K82" s="15">
        <f t="shared" si="5"/>
        <v>0</v>
      </c>
      <c r="L82" s="15">
        <f t="shared" si="5"/>
        <v>0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4" orientation="portrait" horizontalDpi="300" verticalDpi="300" r:id="rId1"/>
  <headerFooter alignWithMargins="0"/>
  <colBreaks count="1" manualBreakCount="1">
    <brk id="8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10</vt:lpstr>
      <vt:lpstr>'REGION 10'!Print_Area</vt:lpstr>
      <vt:lpstr>'REGION 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2024-03-01T03:07:16Z</dcterms:created>
  <dcterms:modified xsi:type="dcterms:W3CDTF">2024-03-01T07:54:33Z</dcterms:modified>
</cp:coreProperties>
</file>